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xr:revisionPtr revIDLastSave="0" documentId="13_ncr:1_{11CC29B8-E5BF-4EA3-A609-838F101EC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1" i="3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<sst xmlns="http://schemas.openxmlformats.org/spreadsheetml/2006/main" count="52" uniqueCount="51">
  <si>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</si>
  <si>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</si>
  <si>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</si>
  <si>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</si>
  <si>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</si>
  <si>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</si>
  <si>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</si>
  <si>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</si>
  <si>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</si>
  <si>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</si>
  <si>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</si>
  <si>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</si>
  <si>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</si>
  <si>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</si>
  <si>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</si>
  <si>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</si>
  <si>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</si>
  <si>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</si>
  <si>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</si>
  <si>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</si>
  <si>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</si>
  <si>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</si>
  <si>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</si>
  <si>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</si>
  <si>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</si>
  <si>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</si>
  <si>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</si>
  <si>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</si>
  <si>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</si>
  <si>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</si>
  <si>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</si>
  <si>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</si>
  <si>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</si>
  <si>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</si>
  <si>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</si>
  <si>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</si>
  <si>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</si>
  <si>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</si>
  <si>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</si>
  <si>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</si>
  <si>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</si>
  <si>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</si>
  <si>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</si>
  <si>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</si>
  <si>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</si>
  <si>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</si>
  <si>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</si>
  <si>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30.12.2025
№ 74/2025-НА</t>
    </r>
    <r>
      <rPr>
        <sz val="10"/>
        <rFont val="Times New Roman"/>
        <family val="1"/>
        <charset val="204"/>
      </rPr>
      <t>), 
тыс. руб.</t>
    </r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</si>
  <si>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</si>
  <si>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</si>
  <si>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разрезе муниципальных программ за IV квартал 2025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</si>
</sst>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P3" sqref="P3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0.5" customHeight="1" thickBot="1" x14ac:dyDescent="0.3">
      <c r="A2" s="1" t="s">
        <v>0</v>
      </c>
      <c r="B2" s="1" t="s">
        <v>1</v>
      </c>
      <c r="C2" s="18" t="s">
        <v>47</v>
      </c>
      <c r="D2" s="18" t="s">
        <v>48</v>
      </c>
      <c r="E2" s="18" t="s">
        <v>49</v>
      </c>
      <c r="F2" s="18" t="s">
        <v>43</v>
      </c>
      <c r="G2" s="19" t="s">
        <v>44</v>
      </c>
      <c r="H2" s="19" t="s">
        <v>45</v>
      </c>
      <c r="I2" s="19" t="s">
        <v>46</v>
      </c>
      <c r="J2" s="18" t="s">
        <v>49</v>
      </c>
      <c r="K2" s="20" t="s">
        <v>42</v>
      </c>
    </row>
    <row r="3" spans="1:11" ht="24" customHeight="1" thickBot="1" x14ac:dyDescent="0.3">
      <c r="A3" s="11" t="s">
        <v>2</v>
      </c>
      <c r="B3" s="12" t="s">
        <v>22</v>
      </c>
      <c r="C3" s="13">
        <v>2003.09466</v>
      </c>
      <c r="D3" s="13">
        <v>2003.09466</v>
      </c>
      <c r="E3" s="13">
        <v>1943.09466</v>
      </c>
      <c r="F3" s="14">
        <f>SUM(E3-C3)</f>
        <v>-60</v>
      </c>
      <c r="G3" s="22">
        <f>E3/C3*100</f>
        <v>97.00463481840643</v>
      </c>
      <c r="H3" s="14">
        <f>SUM(E3-D3)</f>
        <v>-60</v>
      </c>
      <c r="I3" s="22">
        <f>E3/D3*100</f>
        <v>97.00463481840643</v>
      </c>
      <c r="J3" s="27">
        <v>2149.6550000000002</v>
      </c>
      <c r="K3" s="30">
        <f t="shared" ref="K3:K9" si="0">E3/J3*100</f>
        <v>90.391000416345861</v>
      </c>
    </row>
    <row r="4" spans="1:11" ht="24" customHeight="1" thickBot="1" x14ac:dyDescent="0.3">
      <c r="A4" s="2" t="s">
        <v>6</v>
      </c>
      <c r="B4" s="6" t="s">
        <v>37</v>
      </c>
      <c r="C4" s="3">
        <v>362711.54008000001</v>
      </c>
      <c r="D4" s="3">
        <v>362711.54008000001</v>
      </c>
      <c r="E4" s="3">
        <v>361755.13199999998</v>
      </c>
      <c r="F4" s="7">
        <f t="shared" ref="F4:F23" si="1">SUM(E4-C4)</f>
        <v>-956.40808000002289</v>
      </c>
      <c r="G4" s="22">
        <f t="shared" ref="G4:G23" si="2">E4/C4*100</f>
        <v>99.736317162726863</v>
      </c>
      <c r="H4" s="7">
        <f t="shared" ref="H4:H23" si="3">SUM(E4-D4)</f>
        <v>-956.40808000002289</v>
      </c>
      <c r="I4" s="22">
        <f t="shared" ref="I4:I23" si="4">E4/D4*100</f>
        <v>99.736317162726863</v>
      </c>
      <c r="J4" s="21">
        <v>302732.35638999997</v>
      </c>
      <c r="K4" s="30">
        <f t="shared" si="0"/>
        <v>119.49668555876562</v>
      </c>
    </row>
    <row r="5" spans="1:11" ht="24" customHeight="1" thickBot="1" x14ac:dyDescent="0.3">
      <c r="A5" s="2" t="s">
        <v>7</v>
      </c>
      <c r="B5" s="6" t="s">
        <v>23</v>
      </c>
      <c r="C5" s="3">
        <v>2784739.8960799999</v>
      </c>
      <c r="D5" s="3">
        <v>2784739.8960799999</v>
      </c>
      <c r="E5" s="3">
        <v>2740225.5074800001</v>
      </c>
      <c r="F5" s="7">
        <f t="shared" si="1"/>
        <v>-44514.388599999715</v>
      </c>
      <c r="G5" s="22">
        <f t="shared" si="2"/>
        <v>98.401488459921822</v>
      </c>
      <c r="H5" s="7">
        <f t="shared" si="3"/>
        <v>-44514.388599999715</v>
      </c>
      <c r="I5" s="22">
        <f t="shared" si="4"/>
        <v>98.401488459921822</v>
      </c>
      <c r="J5" s="21">
        <v>2405410.8580700001</v>
      </c>
      <c r="K5" s="30">
        <f t="shared" si="0"/>
        <v>113.91922915317016</v>
      </c>
    </row>
    <row r="6" spans="1:11" ht="24" customHeight="1" thickBot="1" x14ac:dyDescent="0.3">
      <c r="A6" s="2" t="s">
        <v>8</v>
      </c>
      <c r="B6" s="6" t="s">
        <v>24</v>
      </c>
      <c r="C6" s="3">
        <v>42421.423799999997</v>
      </c>
      <c r="D6" s="3">
        <v>42421.423799999997</v>
      </c>
      <c r="E6" s="3">
        <v>41226.75303</v>
      </c>
      <c r="F6" s="7">
        <f t="shared" si="1"/>
        <v>-1194.670769999997</v>
      </c>
      <c r="G6" s="22">
        <f t="shared" si="2"/>
        <v>97.183803222559447</v>
      </c>
      <c r="H6" s="7">
        <f t="shared" si="3"/>
        <v>-1194.670769999997</v>
      </c>
      <c r="I6" s="22">
        <f t="shared" si="4"/>
        <v>97.183803222559447</v>
      </c>
      <c r="J6" s="21">
        <v>39146.195910000002</v>
      </c>
      <c r="K6" s="30">
        <f t="shared" si="0"/>
        <v>105.31483857277819</v>
      </c>
    </row>
    <row r="7" spans="1:11" ht="24" customHeight="1" thickBot="1" x14ac:dyDescent="0.3">
      <c r="A7" s="4" t="s">
        <v>9</v>
      </c>
      <c r="B7" s="8" t="s">
        <v>25</v>
      </c>
      <c r="C7" s="5">
        <v>198405.29076</v>
      </c>
      <c r="D7" s="5">
        <v>198405.29076</v>
      </c>
      <c r="E7" s="5">
        <v>198355.10333000001</v>
      </c>
      <c r="F7" s="7">
        <f t="shared" si="1"/>
        <v>-50.187429999990854</v>
      </c>
      <c r="G7" s="22">
        <f t="shared" si="2"/>
        <v>99.974704590886788</v>
      </c>
      <c r="H7" s="7">
        <f t="shared" si="3"/>
        <v>-50.187429999990854</v>
      </c>
      <c r="I7" s="22">
        <f t="shared" si="4"/>
        <v>99.974704590886788</v>
      </c>
      <c r="J7" s="21">
        <v>176414.26118999999</v>
      </c>
      <c r="K7" s="30">
        <f t="shared" si="0"/>
        <v>112.43711363922529</v>
      </c>
    </row>
    <row r="8" spans="1:11" ht="24" customHeight="1" thickBot="1" x14ac:dyDescent="0.3">
      <c r="A8" s="2" t="s">
        <v>10</v>
      </c>
      <c r="B8" s="6" t="s">
        <v>26</v>
      </c>
      <c r="C8" s="3">
        <v>986.78899999999999</v>
      </c>
      <c r="D8" s="3">
        <v>986.78899999999999</v>
      </c>
      <c r="E8" s="3">
        <v>839.072</v>
      </c>
      <c r="F8" s="7">
        <f t="shared" si="1"/>
        <v>-147.71699999999998</v>
      </c>
      <c r="G8" s="22">
        <f t="shared" si="2"/>
        <v>85.030538443375434</v>
      </c>
      <c r="H8" s="7">
        <f t="shared" si="3"/>
        <v>-147.71699999999998</v>
      </c>
      <c r="I8" s="22">
        <f t="shared" si="4"/>
        <v>85.030538443375434</v>
      </c>
      <c r="J8" s="21">
        <v>794.05016999999998</v>
      </c>
      <c r="K8" s="30">
        <f t="shared" si="0"/>
        <v>105.66989740711219</v>
      </c>
    </row>
    <row r="9" spans="1:11" ht="24" customHeight="1" thickBot="1" x14ac:dyDescent="0.3">
      <c r="A9" s="2" t="s">
        <v>11</v>
      </c>
      <c r="B9" s="6" t="s">
        <v>27</v>
      </c>
      <c r="C9" s="3">
        <v>214.83525</v>
      </c>
      <c r="D9" s="3">
        <v>214.84</v>
      </c>
      <c r="E9" s="3">
        <v>214.83525</v>
      </c>
      <c r="F9" s="7">
        <f t="shared" si="1"/>
        <v>0</v>
      </c>
      <c r="G9" s="22">
        <f t="shared" si="2"/>
        <v>100</v>
      </c>
      <c r="H9" s="7">
        <f t="shared" si="3"/>
        <v>-4.7500000000013642E-3</v>
      </c>
      <c r="I9" s="22">
        <f t="shared" si="4"/>
        <v>99.997789052317998</v>
      </c>
      <c r="J9" s="21">
        <v>1187.6518000000001</v>
      </c>
      <c r="K9" s="30">
        <f t="shared" si="0"/>
        <v>18.089077118394464</v>
      </c>
    </row>
    <row r="10" spans="1:11" ht="24" customHeight="1" thickBot="1" x14ac:dyDescent="0.3">
      <c r="A10" s="2" t="s">
        <v>12</v>
      </c>
      <c r="B10" s="6" t="s">
        <v>28</v>
      </c>
      <c r="C10" s="3">
        <v>132527.81852999999</v>
      </c>
      <c r="D10" s="3">
        <v>132527.81852999999</v>
      </c>
      <c r="E10" s="3">
        <v>129261.58325</v>
      </c>
      <c r="F10" s="7">
        <f t="shared" si="1"/>
        <v>-3266.2352799999935</v>
      </c>
      <c r="G10" s="22">
        <f t="shared" si="2"/>
        <v>97.535434208282382</v>
      </c>
      <c r="H10" s="7">
        <f t="shared" si="3"/>
        <v>-3266.2352799999935</v>
      </c>
      <c r="I10" s="22">
        <f t="shared" si="4"/>
        <v>97.535434208282382</v>
      </c>
      <c r="J10" s="21">
        <v>91756.344840000005</v>
      </c>
      <c r="K10" s="30">
        <f>E10/J10*100</f>
        <v>140.87481740407128</v>
      </c>
    </row>
    <row r="11" spans="1:11" ht="24" customHeight="1" thickBot="1" x14ac:dyDescent="0.3">
      <c r="A11" s="2" t="s">
        <v>13</v>
      </c>
      <c r="B11" s="6" t="s">
        <v>29</v>
      </c>
      <c r="C11" s="3">
        <v>46505.391210000002</v>
      </c>
      <c r="D11" s="3">
        <v>46505.391210000002</v>
      </c>
      <c r="E11" s="3">
        <v>46503.606010000003</v>
      </c>
      <c r="F11" s="7">
        <f t="shared" si="1"/>
        <v>-1.78519999999844</v>
      </c>
      <c r="G11" s="22">
        <f t="shared" si="2"/>
        <v>99.996161305273318</v>
      </c>
      <c r="H11" s="7">
        <f t="shared" si="3"/>
        <v>-1.78519999999844</v>
      </c>
      <c r="I11" s="22">
        <f t="shared" si="4"/>
        <v>99.996161305273318</v>
      </c>
      <c r="J11" s="21">
        <v>39282.604769999998</v>
      </c>
      <c r="K11" s="30">
        <f>E11/J11*100</f>
        <v>118.38218540312953</v>
      </c>
    </row>
    <row r="12" spans="1:11" ht="30" customHeight="1" thickBot="1" x14ac:dyDescent="0.3">
      <c r="A12" s="2" t="s">
        <v>14</v>
      </c>
      <c r="B12" s="6" t="s">
        <v>38</v>
      </c>
      <c r="C12" s="3">
        <v>1742703.4055300001</v>
      </c>
      <c r="D12" s="3">
        <v>1742703.42484</v>
      </c>
      <c r="E12" s="3">
        <v>1639477.0762499999</v>
      </c>
      <c r="F12" s="7">
        <f t="shared" si="1"/>
        <v>-103226.32928000018</v>
      </c>
      <c r="G12" s="22">
        <f t="shared" si="2"/>
        <v>94.076655330308114</v>
      </c>
      <c r="H12" s="7">
        <f t="shared" si="3"/>
        <v>-103226.34859000007</v>
      </c>
      <c r="I12" s="22">
        <f t="shared" si="4"/>
        <v>94.07665428789312</v>
      </c>
      <c r="J12" s="21">
        <v>349825.4546</v>
      </c>
      <c r="K12" s="30">
        <f t="shared" ref="K12:K13" si="5">E12/J12*100</f>
        <v>468.65574093932725</v>
      </c>
    </row>
    <row r="13" spans="1:11" ht="24" customHeight="1" thickBot="1" x14ac:dyDescent="0.3">
      <c r="A13" s="2" t="s">
        <v>15</v>
      </c>
      <c r="B13" s="6" t="s">
        <v>30</v>
      </c>
      <c r="C13" s="3">
        <v>41381.5</v>
      </c>
      <c r="D13" s="3">
        <v>41381.5</v>
      </c>
      <c r="E13" s="3">
        <v>41380.60901</v>
      </c>
      <c r="F13" s="7">
        <f t="shared" si="1"/>
        <v>-0.89098999999987427</v>
      </c>
      <c r="G13" s="22">
        <f t="shared" si="2"/>
        <v>99.997846888102174</v>
      </c>
      <c r="H13" s="7">
        <f t="shared" si="3"/>
        <v>-0.89098999999987427</v>
      </c>
      <c r="I13" s="22">
        <f t="shared" si="4"/>
        <v>99.997846888102174</v>
      </c>
      <c r="J13" s="21">
        <v>43358.294699999999</v>
      </c>
      <c r="K13" s="30">
        <f t="shared" si="5"/>
        <v>95.43873737727975</v>
      </c>
    </row>
    <row r="14" spans="1:11" ht="24" customHeight="1" thickBot="1" x14ac:dyDescent="0.3">
      <c r="A14" s="2" t="s">
        <v>16</v>
      </c>
      <c r="B14" s="6" t="s">
        <v>31</v>
      </c>
      <c r="C14" s="3">
        <v>714483.31486000004</v>
      </c>
      <c r="D14" s="3">
        <v>714483.31486000004</v>
      </c>
      <c r="E14" s="3">
        <v>703662.27824999997</v>
      </c>
      <c r="F14" s="7">
        <f t="shared" si="1"/>
        <v>-10821.036610000068</v>
      </c>
      <c r="G14" s="22">
        <f t="shared" si="2"/>
        <v>98.485473854330607</v>
      </c>
      <c r="H14" s="7">
        <f t="shared" si="3"/>
        <v>-10821.036610000068</v>
      </c>
      <c r="I14" s="22">
        <f t="shared" si="4"/>
        <v>98.485473854330607</v>
      </c>
      <c r="J14" s="21">
        <v>608053.17443999997</v>
      </c>
      <c r="K14" s="30">
        <f t="shared" ref="K14:K23" si="6">E14/J14*100</f>
        <v>115.72380637566005</v>
      </c>
    </row>
    <row r="15" spans="1:11" ht="24" customHeight="1" thickBot="1" x14ac:dyDescent="0.3">
      <c r="A15" s="2" t="s">
        <v>17</v>
      </c>
      <c r="B15" s="6" t="s">
        <v>32</v>
      </c>
      <c r="C15" s="3">
        <v>125435.96485</v>
      </c>
      <c r="D15" s="3">
        <v>125435.96485</v>
      </c>
      <c r="E15" s="3">
        <v>125385.62635999999</v>
      </c>
      <c r="F15" s="7">
        <f t="shared" si="1"/>
        <v>-50.338490000009187</v>
      </c>
      <c r="G15" s="22">
        <f t="shared" si="2"/>
        <v>99.959869173039635</v>
      </c>
      <c r="H15" s="7">
        <f t="shared" si="3"/>
        <v>-50.338490000009187</v>
      </c>
      <c r="I15" s="22">
        <f t="shared" si="4"/>
        <v>99.959869173039635</v>
      </c>
      <c r="J15" s="21">
        <v>88093.498449999999</v>
      </c>
      <c r="K15" s="30">
        <f t="shared" si="6"/>
        <v>142.3324406070287</v>
      </c>
    </row>
    <row r="16" spans="1:11" ht="24" customHeight="1" thickBot="1" x14ac:dyDescent="0.3">
      <c r="A16" s="2" t="s">
        <v>18</v>
      </c>
      <c r="B16" s="6" t="s">
        <v>33</v>
      </c>
      <c r="C16" s="3">
        <v>247078.84461999999</v>
      </c>
      <c r="D16" s="3">
        <v>247078.84461999999</v>
      </c>
      <c r="E16" s="3">
        <v>247044.91029</v>
      </c>
      <c r="F16" s="7">
        <f t="shared" si="1"/>
        <v>-33.934329999989131</v>
      </c>
      <c r="G16" s="22">
        <f t="shared" si="2"/>
        <v>99.986265788941921</v>
      </c>
      <c r="H16" s="7">
        <f t="shared" si="3"/>
        <v>-33.934329999989131</v>
      </c>
      <c r="I16" s="22">
        <f t="shared" si="4"/>
        <v>99.986265788941921</v>
      </c>
      <c r="J16" s="21">
        <v>242469.97263</v>
      </c>
      <c r="K16" s="30">
        <f t="shared" si="6"/>
        <v>101.88680586316607</v>
      </c>
    </row>
    <row r="17" spans="1:11" ht="24" customHeight="1" thickBot="1" x14ac:dyDescent="0.3">
      <c r="A17" s="2" t="s">
        <v>19</v>
      </c>
      <c r="B17" s="6" t="s">
        <v>34</v>
      </c>
      <c r="C17" s="3">
        <v>139165.93827000001</v>
      </c>
      <c r="D17" s="3">
        <v>139165.93827000001</v>
      </c>
      <c r="E17" s="3">
        <v>137601.42780999999</v>
      </c>
      <c r="F17" s="7">
        <f t="shared" si="1"/>
        <v>-1564.5104600000195</v>
      </c>
      <c r="G17" s="22">
        <f t="shared" si="2"/>
        <v>98.875794982990257</v>
      </c>
      <c r="H17" s="7">
        <f t="shared" si="3"/>
        <v>-1564.5104600000195</v>
      </c>
      <c r="I17" s="22">
        <f t="shared" si="4"/>
        <v>98.875794982990257</v>
      </c>
      <c r="J17" s="21">
        <v>96304.608470000006</v>
      </c>
      <c r="K17" s="30">
        <f t="shared" si="6"/>
        <v>142.88145707260151</v>
      </c>
    </row>
    <row r="18" spans="1:11" ht="24" customHeight="1" thickBot="1" x14ac:dyDescent="0.3">
      <c r="A18" s="2" t="s">
        <v>39</v>
      </c>
      <c r="B18" s="6" t="s">
        <v>40</v>
      </c>
      <c r="C18" s="9">
        <v>2186</v>
      </c>
      <c r="D18" s="9">
        <v>2186</v>
      </c>
      <c r="E18" s="9">
        <v>2186</v>
      </c>
      <c r="F18" s="7">
        <f>SUM(E18-C18)</f>
        <v>0</v>
      </c>
      <c r="G18" s="22">
        <f t="shared" si="2"/>
        <v>100</v>
      </c>
      <c r="H18" s="7">
        <f t="shared" si="3"/>
        <v>0</v>
      </c>
      <c r="I18" s="22">
        <f t="shared" si="4"/>
        <v>100</v>
      </c>
      <c r="J18" s="21">
        <v>180</v>
      </c>
      <c r="K18" s="30">
        <f t="shared" si="6"/>
        <v>1214.4444444444443</v>
      </c>
    </row>
    <row r="19" spans="1:11" ht="24" customHeight="1" thickBot="1" x14ac:dyDescent="0.3">
      <c r="A19" s="2" t="s">
        <v>20</v>
      </c>
      <c r="B19" s="6" t="s">
        <v>35</v>
      </c>
      <c r="C19" s="3">
        <v>694884.06307999999</v>
      </c>
      <c r="D19" s="3">
        <v>693674.54307999997</v>
      </c>
      <c r="E19" s="3">
        <v>686943.83119000006</v>
      </c>
      <c r="F19" s="7">
        <f>SUM(E19-C19)</f>
        <v>-7940.2318899999373</v>
      </c>
      <c r="G19" s="22">
        <f t="shared" si="2"/>
        <v>98.857329976053038</v>
      </c>
      <c r="H19" s="7">
        <f t="shared" si="3"/>
        <v>-6730.7118899999186</v>
      </c>
      <c r="I19" s="22">
        <f t="shared" si="4"/>
        <v>99.029701758966866</v>
      </c>
      <c r="J19" s="21">
        <v>370355.84191000002</v>
      </c>
      <c r="K19" s="30">
        <f t="shared" si="6"/>
        <v>185.48211029892002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2"/>
      <c r="H20" s="7">
        <f t="shared" si="3"/>
        <v>0</v>
      </c>
      <c r="I20" s="22"/>
      <c r="J20" s="21">
        <v>2407302.0854600002</v>
      </c>
      <c r="K20" s="30"/>
    </row>
    <row r="21" spans="1:11" ht="24" customHeight="1" thickBot="1" x14ac:dyDescent="0.3">
      <c r="A21" s="2"/>
      <c r="B21" s="23" t="s">
        <v>3</v>
      </c>
      <c r="C21" s="24">
        <f>SUM(C3:C20)</f>
        <v>7277835.1105799992</v>
      </c>
      <c r="D21" s="24">
        <f>SUM(D3:D20)</f>
        <v>7276625.6146399993</v>
      </c>
      <c r="E21" s="24">
        <f>SUM(E3:E20)</f>
        <v>7104006.4461700013</v>
      </c>
      <c r="F21" s="25">
        <f t="shared" si="1"/>
        <v>-173828.66440999787</v>
      </c>
      <c r="G21" s="26">
        <f t="shared" si="2"/>
        <v>97.611533350662228</v>
      </c>
      <c r="H21" s="25">
        <f t="shared" si="3"/>
        <v>-172619.16846999805</v>
      </c>
      <c r="I21" s="22">
        <f t="shared" si="4"/>
        <v>97.627758007465687</v>
      </c>
      <c r="J21" s="24">
        <f>SUM(J3:J20)</f>
        <v>7264816.9088000003</v>
      </c>
      <c r="K21" s="31">
        <f t="shared" si="6"/>
        <v>97.78644851413658</v>
      </c>
    </row>
    <row r="22" spans="1:11" ht="24" customHeight="1" thickBot="1" x14ac:dyDescent="0.3">
      <c r="A22" s="4"/>
      <c r="B22" s="15" t="s">
        <v>4</v>
      </c>
      <c r="C22" s="16">
        <v>134057.0662</v>
      </c>
      <c r="D22" s="16">
        <v>134294.10680000001</v>
      </c>
      <c r="E22" s="16">
        <v>77708.191900000005</v>
      </c>
      <c r="F22" s="17">
        <f t="shared" si="1"/>
        <v>-56348.874299999996</v>
      </c>
      <c r="G22" s="22">
        <f t="shared" si="2"/>
        <v>57.966501955269557</v>
      </c>
      <c r="H22" s="17">
        <f t="shared" si="3"/>
        <v>-56585.914900000003</v>
      </c>
      <c r="I22" s="22">
        <f t="shared" si="4"/>
        <v>57.864186114829572</v>
      </c>
      <c r="J22" s="28">
        <v>28379.249599999999</v>
      </c>
      <c r="K22" s="30">
        <f t="shared" si="6"/>
        <v>273.82046035494898</v>
      </c>
    </row>
    <row r="23" spans="1:11" ht="26.25" customHeight="1" thickBot="1" x14ac:dyDescent="0.3">
      <c r="A23" s="2"/>
      <c r="B23" s="23" t="s">
        <v>5</v>
      </c>
      <c r="C23" s="24">
        <f>SUM(C21:C22)</f>
        <v>7411892.1767799994</v>
      </c>
      <c r="D23" s="24">
        <f>SUM(D21:D22)</f>
        <v>7410919.7214399995</v>
      </c>
      <c r="E23" s="24">
        <f>SUM(E21:E22)</f>
        <v>7181714.6380700013</v>
      </c>
      <c r="F23" s="25">
        <f t="shared" si="1"/>
        <v>-230177.53870999813</v>
      </c>
      <c r="G23" s="26">
        <f t="shared" si="2"/>
        <v>96.89448344336283</v>
      </c>
      <c r="H23" s="25">
        <f t="shared" si="3"/>
        <v>-229205.08336999826</v>
      </c>
      <c r="I23" s="29">
        <f t="shared" si="4"/>
        <v>96.907197864970769</v>
      </c>
      <c r="J23" s="24">
        <f>SUM(J21:J22)</f>
        <v>7293196.1584000001</v>
      </c>
      <c r="K23" s="31">
        <f t="shared" si="6"/>
        <v>98.47143120918804</v>
      </c>
    </row>
    <row r="26" spans="1:11" x14ac:dyDescent="0.25">
      <c r="A26" s="10" t="s">
        <v>41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2026-01-23T06:39:05Z</dcterms:modified>
</cp:coreProperties>
</file>